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X:\CHCSACAC\Docs\2025\PROPIS\CSdM 32-25-ASS Instrumental quirúrgic PENDENT\"/>
    </mc:Choice>
  </mc:AlternateContent>
  <xr:revisionPtr revIDLastSave="0" documentId="13_ncr:1_{575FA631-B9D0-4EAC-87C1-DF2918DBAE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13" i="1"/>
  <c r="F14" i="1"/>
  <c r="F15" i="1"/>
  <c r="F16" i="1"/>
  <c r="F17" i="1"/>
  <c r="F18" i="1"/>
  <c r="F19" i="1"/>
  <c r="F20" i="1"/>
  <c r="F21" i="1"/>
  <c r="F22" i="1"/>
  <c r="F23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 l="1"/>
  <c r="C143" i="1" s="1"/>
  <c r="F12" i="1"/>
  <c r="F137" i="1" s="1"/>
  <c r="C144" i="1" l="1"/>
</calcChain>
</file>

<file path=xl/sharedStrings.xml><?xml version="1.0" encoding="utf-8"?>
<sst xmlns="http://schemas.openxmlformats.org/spreadsheetml/2006/main" count="136" uniqueCount="133">
  <si>
    <t>Text breu material</t>
  </si>
  <si>
    <t>Lic</t>
  </si>
  <si>
    <t>Preu sense IVA</t>
  </si>
  <si>
    <t>Total</t>
  </si>
  <si>
    <t>Preu  màxim unit.s/iva</t>
  </si>
  <si>
    <t xml:space="preserve">Total import </t>
  </si>
  <si>
    <t>Lic + 20%add</t>
  </si>
  <si>
    <t>ANNEX OE</t>
  </si>
  <si>
    <t>SEPARADOR ROUX 23X22/29X28MM 130MM</t>
  </si>
  <si>
    <t>SEPARADOR ROUX 28X26/34X36MM 145MM</t>
  </si>
  <si>
    <t>SEPARADOR ROUX 32X30/38X44MM 165MM</t>
  </si>
  <si>
    <t>MANGO BISTURI NO.4 135MM</t>
  </si>
  <si>
    <t>MANGO BISTURI NO.3 125MM</t>
  </si>
  <si>
    <t>PINZA QUIRUR.1X2D.160MM</t>
  </si>
  <si>
    <t>PINZA ANAT.160MM</t>
  </si>
  <si>
    <t>PINZA QUIRUR.MO RUSO 150MM</t>
  </si>
  <si>
    <t>PINZA ANAT.MEDIO L.200MM</t>
  </si>
  <si>
    <t>PINZA HEMOST.HALSTED CRV.125MM</t>
  </si>
  <si>
    <t>PINZA HEMOSTATICA CRILE RCT.160MM</t>
  </si>
  <si>
    <t>PINZA HEMOST.CRILE CRV.160MM</t>
  </si>
  <si>
    <t>PINZA KOCHER-OCHSNER RCT.1X2D.160MM</t>
  </si>
  <si>
    <t>PINZA KOCHER-OCHSNER CRV.1X2D.160MM</t>
  </si>
  <si>
    <t>PINZA INTESTINAL ALLIS 5X6 DIENTES 155MM</t>
  </si>
  <si>
    <t>PINZA A AGARRAR INTEST.ALLIS 5X6D.190MM</t>
  </si>
  <si>
    <t>PINZA DE BABCOCK P.SUJ.INTESTINAL 200MM</t>
  </si>
  <si>
    <t>PINZA INTESTINAL COLLIN 195MM</t>
  </si>
  <si>
    <t>PORTAAGUJAS HEGAR RANURADO 175MM</t>
  </si>
  <si>
    <t>PINZA DISEC.GEMINI 200MM</t>
  </si>
  <si>
    <t>PINZA POLIPOS GROSS RCT.200MM</t>
  </si>
  <si>
    <t>TIJERA MAYO CRV.155MM</t>
  </si>
  <si>
    <t>TIJERA MAYO RCT.165MM</t>
  </si>
  <si>
    <t>TIJERA LIGAD METZENBAUM CRV.180MM</t>
  </si>
  <si>
    <t>PINZA SUJETADORA ESTERILIZAR 140MM</t>
  </si>
  <si>
    <t>BANJA LABORATORIO 0,16 L</t>
  </si>
  <si>
    <t>BANJA LABORATORIO 0,3 L</t>
  </si>
  <si>
    <t>1/2 CESTA TAM.S SOP.APIL.243X253X64MM</t>
  </si>
  <si>
    <t>CUBETA PARA CONTENEDOR 1/2 ALTURA:120MM</t>
  </si>
  <si>
    <t>PLACA IDENT.VER 13 LETRAS</t>
  </si>
  <si>
    <t>BASE TAPA INFERIOR 1/2-CONT.PLATA</t>
  </si>
  <si>
    <t>SEPARA.DBL.SENN-MILLER 8X7/18X5,5MM</t>
  </si>
  <si>
    <t>PINZA QUIRUR.ADSON BOCA ESTR.1X2D.120MM</t>
  </si>
  <si>
    <t>PINZA ADSON ESTRIAS TRANSVERS.120MM</t>
  </si>
  <si>
    <t>PINZA HEMOSTATICA CRILE CRV.140MM</t>
  </si>
  <si>
    <t>DUROGRIP PORTAAGUJAS HEGAR-MAYO 185MM</t>
  </si>
  <si>
    <t>PORTAAGUJAS CRILE-WOOD 160MM</t>
  </si>
  <si>
    <t>TIJERA STILLE CRV.150MM</t>
  </si>
  <si>
    <t>TIJERA PREPARAT.METZENBAUM CRV.160MM</t>
  </si>
  <si>
    <t>SONDA ACANALADA 145MM</t>
  </si>
  <si>
    <t>1/2 CESTA TAM.S SOP.APIL.243X253X44MM</t>
  </si>
  <si>
    <t>CUBETA PARA CONTENEDOR 1/2 ALTURA:90MM</t>
  </si>
  <si>
    <t>TIJERA LIGAD METZENBAUM CRV.145MM</t>
  </si>
  <si>
    <t>PINZA KOCHER RCT.1X2D.150MM</t>
  </si>
  <si>
    <t>DUROGRIP PORTAAGUJAS HEGAR-MAYO 150MM</t>
  </si>
  <si>
    <t>PINZA ANAT.MEDIO L.160MM</t>
  </si>
  <si>
    <t>PINZA DISEC.GEMINI 180MM</t>
  </si>
  <si>
    <t>TIJERA PREPAR.MAYO CRV.165MM</t>
  </si>
  <si>
    <t>VALVA VAGINAL KRISTELLER 70X27MM</t>
  </si>
  <si>
    <t>ESTILETE DBL.ABOT.D:1,5/145MM</t>
  </si>
  <si>
    <t>BANDEJA OPTICA PARA 2 OPTICA HASTA 340MM</t>
  </si>
  <si>
    <t>PINZA QUIRUR.ADSON FINA 1X2D.120MM</t>
  </si>
  <si>
    <t>PINZA ARTERIALES BIRKET CRV.185MM</t>
  </si>
  <si>
    <t>PORTAGAUJAS MAYO-HEGAR 160MM</t>
  </si>
  <si>
    <t>DUROGRIP PORTAAGUJAS DE'BAKEY 180MM</t>
  </si>
  <si>
    <t>PLACA IDENT.ROJA 13 LETRAS</t>
  </si>
  <si>
    <t>3/4 CESTA TAM.S.SOP.APIL.406X253X64MM</t>
  </si>
  <si>
    <t>3/4 TAPA P.CESTA PERF.410X257MM</t>
  </si>
  <si>
    <t>CUBETA P/CONTENED.3/4 PERF.ALTURA:120MM</t>
  </si>
  <si>
    <t>BASE TAPA INFERIOR 3/4-CONT.PLATA</t>
  </si>
  <si>
    <t>PLACA IDENT.ORO 13 LETRAS</t>
  </si>
  <si>
    <t>ESTERILLA AMORT.SILICONA TAMANO 1/1</t>
  </si>
  <si>
    <t>PINZA ANILLO125MM L.ANILLO D4,8MM 125MM</t>
  </si>
  <si>
    <t>PINZA COLOC/EXTRACC.CLIP ACOD.D:12,5/350</t>
  </si>
  <si>
    <t>CLIP VASCULAR ATR.25MM RCT.2,45N VENOSO</t>
  </si>
  <si>
    <t>CLIP VASCULAR ATR.45MM RCT.2,94N VENOSO</t>
  </si>
  <si>
    <t>CLIP VASCULAR ATR.25MM RCT.3,43N ARTER.</t>
  </si>
  <si>
    <t>CLIP VASCULAR ATR.45MM RCT.4,41N ARTER.</t>
  </si>
  <si>
    <t>CLIP VASCULAR ATR.25MM CRV.2,45N VENOSO</t>
  </si>
  <si>
    <t>CLIP VASCULAR ATR.45MM CRV.2,94N VENOSO</t>
  </si>
  <si>
    <t>CLIP VASCULAR ATR.25MM CRV.3,43N ARTER.</t>
  </si>
  <si>
    <t>CLIP VASCULAR ATR.45MM CRV.4,41N ARTER.</t>
  </si>
  <si>
    <t>PINZA ATR.SATINSKY 5-310MM DESMONT</t>
  </si>
  <si>
    <t>RETRACTOR SUELTO RETRACT.ABD.BALFOUR</t>
  </si>
  <si>
    <t>VALVAS LATERALES PAR 50MM PROF.</t>
  </si>
  <si>
    <t>VALVAS LATERALES PAR 60MM PROF.</t>
  </si>
  <si>
    <t>VALVAS LATERALES PAR 75MM PROF.</t>
  </si>
  <si>
    <t>VALVULA MEDIANA 107X59MM</t>
  </si>
  <si>
    <t>VALVA CENTRAL SUELTA 62X76MM</t>
  </si>
  <si>
    <t>VALVA CENTRAL SUELTA 80X80MM</t>
  </si>
  <si>
    <t>PINZA HEMOSTATICA PEAN RCT.185MM</t>
  </si>
  <si>
    <t>1/1 CESTA TAM.S.SOP.APIL.540X253X64MM</t>
  </si>
  <si>
    <t>1/1 TAPA P.CESTA PERF.544X257MM</t>
  </si>
  <si>
    <t>VARIO TAPA INFERIOR 1/1-CONT.PLATA</t>
  </si>
  <si>
    <t>PLACA IDENT.VIOLETA 13 LETRAS</t>
  </si>
  <si>
    <t>CUBETA P/CONTENED.1/1 PERF.ALTURA:120MM</t>
  </si>
  <si>
    <t>PINZA QUIRUR.1X2D.180MM</t>
  </si>
  <si>
    <t>PINZA GARFIOS POZZI 1X1D.255MM</t>
  </si>
  <si>
    <t>PINZA PORTA-ESPONJ.CHERON ANGOLADA 240MM</t>
  </si>
  <si>
    <t>PINZA PORT.ESPON.FOERSTER BOC.ESTR.245MM</t>
  </si>
  <si>
    <t>PINZA HEMOST.HALSTED RCT.125MM</t>
  </si>
  <si>
    <t>TIJERA NASAL KNAPP 105MM RCT.</t>
  </si>
  <si>
    <t>PLACA IDENTIFIC.CODIGO BARRAS 58X23X10MM</t>
  </si>
  <si>
    <t>ESTUCHE P.LAVADO S.SOPORTE 273X176X41MM</t>
  </si>
  <si>
    <t>CESTA MET P.JU C.T PEQ II 267X125X49MM</t>
  </si>
  <si>
    <t>PINZA ADSON C.ESTRIAS FINAS 120MM</t>
  </si>
  <si>
    <t>PINZA LUCAE BAYON.140MM</t>
  </si>
  <si>
    <t>ESPECULO NASAL KILLIAN 56X7MM #2</t>
  </si>
  <si>
    <t>PINZA POLIPOS OIDO HARTMANN 1,0X8MM</t>
  </si>
  <si>
    <t>PINZA TROELTSCH ACOD.140MM</t>
  </si>
  <si>
    <t>RASPADOR WULLSTEIN CV.3,2MM</t>
  </si>
  <si>
    <t>BISTURI DISECCION RECTO</t>
  </si>
  <si>
    <t>CUCHARILLA CORTANTE 3,6MM 180MM</t>
  </si>
  <si>
    <t>PLACA IDENT.MARRON 13 LETRAS</t>
  </si>
  <si>
    <t>TIJERA MAYO RCT.140MM</t>
  </si>
  <si>
    <t>PINZA HEMOST.D SPENCER-WELLS CRV.175MM</t>
  </si>
  <si>
    <t>SEPARADOR JANSEN 3X4 GARFIOS ROMOS 100MM</t>
  </si>
  <si>
    <t>CUCHARILLA DBL.HOUSE CORT.1,5 Y1 D:8MM</t>
  </si>
  <si>
    <t>PORTA-IMPLANTE Y RASPADOR 2MM</t>
  </si>
  <si>
    <t>RASPADOR FARABEUF CRV.ANCHO 12,5MM 145MM</t>
  </si>
  <si>
    <t>ADAPTADOR DE SUCCION DE HOUSE</t>
  </si>
  <si>
    <t>CUBETA P/CONTENEDOR 3/4 PERF.ALTURA:90MM</t>
  </si>
  <si>
    <t>ESTERILLA AMORT.SILIC.TAMANO ESTAND.DIN</t>
  </si>
  <si>
    <t>ELEV.ESTRIBO CV.1MM AN.</t>
  </si>
  <si>
    <t>MICRO-GAN.45 GRD.ANGULADO 0,6MM</t>
  </si>
  <si>
    <t>GAN.EL ANTRO 45 GRD.</t>
  </si>
  <si>
    <t>RASPADOR 1,8MM AN.LIG.CV.</t>
  </si>
  <si>
    <t>PINZA TAPONAMIENTO JANSEN BAYON.160MM</t>
  </si>
  <si>
    <t>PINZA ETMOIS WEIL-BLAKESLEY 4,2MM</t>
  </si>
  <si>
    <t>CUBETA PARA CONTENEDOR DENTAL JN296</t>
  </si>
  <si>
    <t>TAPA SUELTA PERF.PARA CONT .DENTAL</t>
  </si>
  <si>
    <t>BANDEJA OPTICA PARA ARTROSCOPIO</t>
  </si>
  <si>
    <t>Unitats</t>
  </si>
  <si>
    <t>Expedient: CSdM 32/25ASS</t>
  </si>
  <si>
    <t>SUBMINSITRAMENT DE MATERIAL INSTRUMENTAL QUIRÚRGIC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</si>
</sst>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7F7F7F"/>
      </left>
      <right style="thin">
        <color rgb="FF7F7F7F"/>
      </right>
      <top style="hair">
        <color rgb="FF7F7F7F"/>
      </top>
      <bottom style="hair">
        <color rgb="FF7F7F7F"/>
      </bottom>
      <diagonal/>
    </border>
    <border>
      <left style="thin">
        <color rgb="FF7F7F7F"/>
      </left>
      <right style="thin">
        <color rgb="FF7F7F7F"/>
      </right>
      <top style="hair">
        <color rgb="FF7F7F7F"/>
      </top>
      <bottom style="hair">
        <color rgb="FF7F7F7F"/>
      </bottom>
      <diagonal/>
    </border>
    <border>
      <left style="medium">
        <color rgb="FF7F7F7F"/>
      </left>
      <right style="thin">
        <color rgb="FF7F7F7F"/>
      </right>
      <top style="hair">
        <color rgb="FF7F7F7F"/>
      </top>
      <bottom style="medium">
        <color rgb="FF7F7F7F"/>
      </bottom>
      <diagonal/>
    </border>
    <border>
      <left style="thin">
        <color rgb="FF7F7F7F"/>
      </left>
      <right style="thin">
        <color rgb="FF7F7F7F"/>
      </right>
      <top style="hair">
        <color rgb="FF7F7F7F"/>
      </top>
      <bottom style="medium">
        <color rgb="FF7F7F7F"/>
      </bottom>
      <diagonal/>
    </border>
    <border>
      <left style="medium">
        <color rgb="FF7F7F7F"/>
      </left>
      <right style="thin">
        <color rgb="FF7F7F7F"/>
      </right>
      <top/>
      <bottom style="hair">
        <color rgb="FF7F7F7F"/>
      </bottom>
      <diagonal/>
    </border>
    <border>
      <left style="thin">
        <color rgb="FF7F7F7F"/>
      </left>
      <right style="thin">
        <color rgb="FF7F7F7F"/>
      </right>
      <top/>
      <bottom style="hair">
        <color rgb="FF7F7F7F"/>
      </bottom>
      <diagonal/>
    </border>
    <border>
      <left style="thin">
        <color rgb="FF7F7F7F"/>
      </left>
      <right style="medium">
        <color rgb="FF7F7F7F"/>
      </right>
      <top/>
      <bottom style="hair">
        <color rgb="FF7F7F7F"/>
      </bottom>
      <diagonal/>
    </border>
    <border>
      <left style="medium">
        <color indexed="64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rgb="FF7F7F7F"/>
      </right>
      <top/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2" borderId="4" applyNumberFormat="0" applyAlignment="0" applyProtection="0"/>
  </cellStyleXfs>
  <cellXfs count="35">
    <xf numFmtId="0" fontId="0" fillId="0" borderId="0" xfId="0"/>
    <xf numFmtId="0" fontId="0" fillId="0" borderId="3" xfId="0" applyBorder="1"/>
    <xf numFmtId="44" fontId="0" fillId="0" borderId="3" xfId="0" applyNumberFormat="1" applyBorder="1"/>
    <xf numFmtId="0" fontId="4" fillId="0" borderId="0" xfId="0" applyFont="1"/>
    <xf numFmtId="0" fontId="0" fillId="0" borderId="5" xfId="0" applyBorder="1"/>
    <xf numFmtId="0" fontId="0" fillId="0" borderId="6" xfId="0" applyBorder="1" applyAlignment="1">
      <alignment horizontal="center"/>
    </xf>
    <xf numFmtId="44" fontId="7" fillId="0" borderId="6" xfId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 applyAlignment="1">
      <alignment horizontal="center"/>
    </xf>
    <xf numFmtId="44" fontId="7" fillId="0" borderId="8" xfId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9" xfId="0" applyBorder="1"/>
    <xf numFmtId="0" fontId="0" fillId="0" borderId="10" xfId="0" applyBorder="1" applyAlignment="1">
      <alignment horizontal="center"/>
    </xf>
    <xf numFmtId="44" fontId="7" fillId="0" borderId="10" xfId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44" fontId="7" fillId="0" borderId="11" xfId="1" applyFont="1" applyBorder="1" applyAlignment="1">
      <alignment horizontal="center" vertical="center"/>
    </xf>
    <xf numFmtId="0" fontId="3" fillId="2" borderId="12" xfId="2" applyBorder="1" applyAlignment="1">
      <alignment horizontal="center" vertical="center" wrapText="1"/>
    </xf>
    <xf numFmtId="0" fontId="3" fillId="2" borderId="13" xfId="2" applyBorder="1" applyAlignment="1">
      <alignment horizontal="center" vertical="center" wrapText="1"/>
    </xf>
    <xf numFmtId="0" fontId="3" fillId="2" borderId="14" xfId="2" applyBorder="1" applyAlignment="1">
      <alignment horizontal="center" vertical="center" wrapText="1"/>
    </xf>
    <xf numFmtId="44" fontId="0" fillId="0" borderId="10" xfId="1" applyFont="1" applyBorder="1" applyAlignment="1">
      <alignment horizontal="center"/>
    </xf>
    <xf numFmtId="44" fontId="0" fillId="0" borderId="6" xfId="1" applyFont="1" applyBorder="1" applyAlignment="1">
      <alignment horizontal="center"/>
    </xf>
    <xf numFmtId="44" fontId="0" fillId="0" borderId="6" xfId="1" applyFont="1" applyFill="1" applyBorder="1" applyAlignment="1">
      <alignment horizontal="center"/>
    </xf>
    <xf numFmtId="44" fontId="0" fillId="0" borderId="8" xfId="1" applyFont="1" applyBorder="1" applyAlignment="1">
      <alignment horizontal="center"/>
    </xf>
    <xf numFmtId="0" fontId="0" fillId="0" borderId="0" xfId="0" applyAlignment="1">
      <alignment horizontal="center"/>
    </xf>
    <xf numFmtId="44" fontId="8" fillId="0" borderId="2" xfId="1" applyFont="1" applyBorder="1" applyAlignment="1">
      <alignment horizontal="center"/>
    </xf>
    <xf numFmtId="44" fontId="7" fillId="0" borderId="15" xfId="1" applyFont="1" applyBorder="1" applyAlignment="1">
      <alignment horizontal="center" vertical="center"/>
    </xf>
    <xf numFmtId="44" fontId="0" fillId="0" borderId="1" xfId="1" applyFont="1" applyBorder="1" applyAlignment="1">
      <alignment horizontal="center"/>
    </xf>
    <xf numFmtId="4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left" wrapText="1"/>
    </xf>
  </cellXfs>
  <cellStyles count="3">
    <cellStyle name="Cálculo" xfId="2" builtinId="22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2030095</xdr:colOff>
      <xdr:row>5</xdr:row>
      <xdr:rowOff>48895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86840AC-0038-4861-5E34-AFFCE75DF9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30095" cy="8108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F144"/>
  <sheetViews>
    <sheetView showGridLines="0" tabSelected="1" zoomScaleNormal="100" workbookViewId="0">
      <selection activeCell="D6" sqref="D6"/>
    </sheetView>
  </sheetViews>
  <sheetFormatPr baseColWidth="10" defaultColWidth="11.42578125" defaultRowHeight="15" x14ac:dyDescent="0.25"/>
  <cols>
    <col min="1" max="1" width="46.5703125" bestFit="1" customWidth="1"/>
    <col min="2" max="2" width="21" bestFit="1" customWidth="1"/>
    <col min="3" max="3" width="13.85546875" customWidth="1"/>
    <col min="4" max="4" width="14.140625" bestFit="1" customWidth="1"/>
    <col min="5" max="5" width="12" bestFit="1" customWidth="1"/>
    <col min="6" max="6" width="17.42578125" customWidth="1"/>
    <col min="7" max="7" width="16" customWidth="1"/>
    <col min="8" max="8" width="16.85546875" customWidth="1"/>
    <col min="9" max="9" width="15.28515625" customWidth="1"/>
  </cols>
  <sheetData>
    <row r="6" spans="1:6" ht="28.5" x14ac:dyDescent="0.45">
      <c r="A6" s="3" t="s">
        <v>7</v>
      </c>
    </row>
    <row r="7" spans="1:6" x14ac:dyDescent="0.25">
      <c r="A7" s="33" t="s">
        <v>131</v>
      </c>
    </row>
    <row r="8" spans="1:6" x14ac:dyDescent="0.25">
      <c r="A8" s="34" t="s">
        <v>132</v>
      </c>
      <c r="B8" s="34"/>
      <c r="C8" s="34"/>
      <c r="D8" s="34"/>
      <c r="E8" s="34"/>
      <c r="F8" s="34"/>
    </row>
    <row r="9" spans="1:6" x14ac:dyDescent="0.25">
      <c r="A9" s="34"/>
      <c r="B9" s="34"/>
      <c r="C9" s="34"/>
      <c r="D9" s="34"/>
      <c r="E9" s="34"/>
      <c r="F9" s="34"/>
    </row>
    <row r="10" spans="1:6" ht="15.75" thickBot="1" x14ac:dyDescent="0.3"/>
    <row r="11" spans="1:6" ht="30.75" thickBot="1" x14ac:dyDescent="0.3">
      <c r="A11" s="21" t="s">
        <v>0</v>
      </c>
      <c r="B11" s="22" t="s">
        <v>4</v>
      </c>
      <c r="C11" s="22" t="s">
        <v>130</v>
      </c>
      <c r="D11" s="22" t="s">
        <v>5</v>
      </c>
      <c r="E11" s="22" t="s">
        <v>2</v>
      </c>
      <c r="F11" s="23" t="s">
        <v>3</v>
      </c>
    </row>
    <row r="12" spans="1:6" x14ac:dyDescent="0.25">
      <c r="A12" s="16" t="s">
        <v>8</v>
      </c>
      <c r="B12" s="24">
        <v>17.079999999999998</v>
      </c>
      <c r="C12" s="17">
        <v>2</v>
      </c>
      <c r="D12" s="18">
        <f>B12*C12</f>
        <v>34.159999999999997</v>
      </c>
      <c r="E12" s="19"/>
      <c r="F12" s="20">
        <f>C12*E12</f>
        <v>0</v>
      </c>
    </row>
    <row r="13" spans="1:6" x14ac:dyDescent="0.25">
      <c r="A13" s="4" t="s">
        <v>9</v>
      </c>
      <c r="B13" s="25">
        <v>17.420000000000002</v>
      </c>
      <c r="C13" s="5">
        <v>4</v>
      </c>
      <c r="D13" s="6">
        <f t="shared" ref="D13:D76" si="0">B13*C13</f>
        <v>69.680000000000007</v>
      </c>
      <c r="E13" s="7"/>
      <c r="F13" s="20">
        <f t="shared" ref="F13:F76" si="1">C13*E13</f>
        <v>0</v>
      </c>
    </row>
    <row r="14" spans="1:6" x14ac:dyDescent="0.25">
      <c r="A14" s="4" t="s">
        <v>10</v>
      </c>
      <c r="B14" s="25">
        <v>17.87</v>
      </c>
      <c r="C14" s="5">
        <v>2</v>
      </c>
      <c r="D14" s="6">
        <f t="shared" si="0"/>
        <v>35.74</v>
      </c>
      <c r="E14" s="7"/>
      <c r="F14" s="20">
        <f t="shared" si="1"/>
        <v>0</v>
      </c>
    </row>
    <row r="15" spans="1:6" x14ac:dyDescent="0.25">
      <c r="A15" s="4" t="s">
        <v>11</v>
      </c>
      <c r="B15" s="25">
        <v>11.96</v>
      </c>
      <c r="C15" s="5">
        <v>4</v>
      </c>
      <c r="D15" s="6">
        <f t="shared" si="0"/>
        <v>47.84</v>
      </c>
      <c r="E15" s="7"/>
      <c r="F15" s="20">
        <f t="shared" si="1"/>
        <v>0</v>
      </c>
    </row>
    <row r="16" spans="1:6" x14ac:dyDescent="0.25">
      <c r="A16" s="4" t="s">
        <v>12</v>
      </c>
      <c r="B16" s="25">
        <v>10.84</v>
      </c>
      <c r="C16" s="5">
        <v>26</v>
      </c>
      <c r="D16" s="6">
        <f t="shared" si="0"/>
        <v>281.83999999999997</v>
      </c>
      <c r="E16" s="7"/>
      <c r="F16" s="20">
        <f t="shared" si="1"/>
        <v>0</v>
      </c>
    </row>
    <row r="17" spans="1:6" x14ac:dyDescent="0.25">
      <c r="A17" s="4" t="s">
        <v>13</v>
      </c>
      <c r="B17" s="25">
        <v>10.08</v>
      </c>
      <c r="C17" s="5">
        <v>8</v>
      </c>
      <c r="D17" s="6">
        <f t="shared" si="0"/>
        <v>80.64</v>
      </c>
      <c r="E17" s="7"/>
      <c r="F17" s="20">
        <f t="shared" si="1"/>
        <v>0</v>
      </c>
    </row>
    <row r="18" spans="1:6" x14ac:dyDescent="0.25">
      <c r="A18" s="4" t="s">
        <v>14</v>
      </c>
      <c r="B18" s="25">
        <v>7.94</v>
      </c>
      <c r="C18" s="5">
        <v>4</v>
      </c>
      <c r="D18" s="6">
        <f t="shared" si="0"/>
        <v>31.76</v>
      </c>
      <c r="E18" s="7"/>
      <c r="F18" s="20">
        <f t="shared" si="1"/>
        <v>0</v>
      </c>
    </row>
    <row r="19" spans="1:6" x14ac:dyDescent="0.25">
      <c r="A19" s="4" t="s">
        <v>15</v>
      </c>
      <c r="B19" s="25">
        <v>25.92</v>
      </c>
      <c r="C19" s="5">
        <v>4</v>
      </c>
      <c r="D19" s="6">
        <f t="shared" si="0"/>
        <v>103.68</v>
      </c>
      <c r="E19" s="7"/>
      <c r="F19" s="20">
        <f t="shared" si="1"/>
        <v>0</v>
      </c>
    </row>
    <row r="20" spans="1:6" x14ac:dyDescent="0.25">
      <c r="A20" s="4" t="s">
        <v>16</v>
      </c>
      <c r="B20" s="25">
        <v>14.18</v>
      </c>
      <c r="C20" s="5">
        <v>4</v>
      </c>
      <c r="D20" s="6">
        <f t="shared" si="0"/>
        <v>56.72</v>
      </c>
      <c r="E20" s="7"/>
      <c r="F20" s="20">
        <f t="shared" si="1"/>
        <v>0</v>
      </c>
    </row>
    <row r="21" spans="1:6" x14ac:dyDescent="0.25">
      <c r="A21" s="4" t="s">
        <v>17</v>
      </c>
      <c r="B21" s="25">
        <v>21.48</v>
      </c>
      <c r="C21" s="5">
        <v>65</v>
      </c>
      <c r="D21" s="6">
        <f t="shared" si="0"/>
        <v>1396.2</v>
      </c>
      <c r="E21" s="7"/>
      <c r="F21" s="20">
        <f t="shared" si="1"/>
        <v>0</v>
      </c>
    </row>
    <row r="22" spans="1:6" x14ac:dyDescent="0.25">
      <c r="A22" s="4" t="s">
        <v>18</v>
      </c>
      <c r="B22" s="25">
        <v>35.25</v>
      </c>
      <c r="C22" s="5">
        <v>4</v>
      </c>
      <c r="D22" s="6">
        <f t="shared" si="0"/>
        <v>141</v>
      </c>
      <c r="E22" s="7"/>
      <c r="F22" s="20">
        <f t="shared" si="1"/>
        <v>0</v>
      </c>
    </row>
    <row r="23" spans="1:6" x14ac:dyDescent="0.25">
      <c r="A23" s="4" t="s">
        <v>19</v>
      </c>
      <c r="B23" s="25">
        <v>35.65</v>
      </c>
      <c r="C23" s="5">
        <v>36</v>
      </c>
      <c r="D23" s="6">
        <f t="shared" si="0"/>
        <v>1283.3999999999999</v>
      </c>
      <c r="E23" s="7"/>
      <c r="F23" s="20">
        <f t="shared" si="1"/>
        <v>0</v>
      </c>
    </row>
    <row r="24" spans="1:6" x14ac:dyDescent="0.25">
      <c r="A24" s="4" t="s">
        <v>20</v>
      </c>
      <c r="B24" s="25">
        <v>23.35</v>
      </c>
      <c r="C24" s="5">
        <v>13</v>
      </c>
      <c r="D24" s="6">
        <f t="shared" si="0"/>
        <v>303.55</v>
      </c>
      <c r="E24" s="7"/>
      <c r="F24" s="20">
        <f>C24*E24</f>
        <v>0</v>
      </c>
    </row>
    <row r="25" spans="1:6" x14ac:dyDescent="0.25">
      <c r="A25" s="4" t="s">
        <v>21</v>
      </c>
      <c r="B25" s="25">
        <v>25.03</v>
      </c>
      <c r="C25" s="5">
        <v>13</v>
      </c>
      <c r="D25" s="6">
        <f t="shared" si="0"/>
        <v>325.39</v>
      </c>
      <c r="E25" s="7"/>
      <c r="F25" s="20">
        <f t="shared" si="1"/>
        <v>0</v>
      </c>
    </row>
    <row r="26" spans="1:6" x14ac:dyDescent="0.25">
      <c r="A26" s="4" t="s">
        <v>22</v>
      </c>
      <c r="B26" s="25">
        <v>43.61</v>
      </c>
      <c r="C26" s="5">
        <v>10</v>
      </c>
      <c r="D26" s="6">
        <f t="shared" si="0"/>
        <v>436.1</v>
      </c>
      <c r="E26" s="7"/>
      <c r="F26" s="20">
        <f t="shared" si="1"/>
        <v>0</v>
      </c>
    </row>
    <row r="27" spans="1:6" x14ac:dyDescent="0.25">
      <c r="A27" s="4" t="s">
        <v>23</v>
      </c>
      <c r="B27" s="25">
        <v>64.97</v>
      </c>
      <c r="C27" s="5">
        <v>12</v>
      </c>
      <c r="D27" s="6">
        <f t="shared" si="0"/>
        <v>779.64</v>
      </c>
      <c r="E27" s="7"/>
      <c r="F27" s="20">
        <f t="shared" si="1"/>
        <v>0</v>
      </c>
    </row>
    <row r="28" spans="1:6" x14ac:dyDescent="0.25">
      <c r="A28" s="4" t="s">
        <v>24</v>
      </c>
      <c r="B28" s="25">
        <v>123.84</v>
      </c>
      <c r="C28" s="5">
        <v>4</v>
      </c>
      <c r="D28" s="6">
        <f t="shared" si="0"/>
        <v>495.36</v>
      </c>
      <c r="E28" s="7"/>
      <c r="F28" s="20">
        <f t="shared" si="1"/>
        <v>0</v>
      </c>
    </row>
    <row r="29" spans="1:6" x14ac:dyDescent="0.25">
      <c r="A29" s="4" t="s">
        <v>25</v>
      </c>
      <c r="B29" s="25">
        <v>195.5</v>
      </c>
      <c r="C29" s="5">
        <v>4</v>
      </c>
      <c r="D29" s="6">
        <f t="shared" si="0"/>
        <v>782</v>
      </c>
      <c r="E29" s="7"/>
      <c r="F29" s="20">
        <f t="shared" si="1"/>
        <v>0</v>
      </c>
    </row>
    <row r="30" spans="1:6" x14ac:dyDescent="0.25">
      <c r="A30" s="4" t="s">
        <v>26</v>
      </c>
      <c r="B30" s="25">
        <v>56.59</v>
      </c>
      <c r="C30" s="5">
        <v>10</v>
      </c>
      <c r="D30" s="6">
        <f t="shared" si="0"/>
        <v>565.90000000000009</v>
      </c>
      <c r="E30" s="7"/>
      <c r="F30" s="20">
        <f t="shared" si="1"/>
        <v>0</v>
      </c>
    </row>
    <row r="31" spans="1:6" x14ac:dyDescent="0.25">
      <c r="A31" s="4" t="s">
        <v>27</v>
      </c>
      <c r="B31" s="25">
        <v>63.54</v>
      </c>
      <c r="C31" s="5">
        <v>4</v>
      </c>
      <c r="D31" s="6">
        <f t="shared" si="0"/>
        <v>254.16</v>
      </c>
      <c r="E31" s="7"/>
      <c r="F31" s="20">
        <f t="shared" si="1"/>
        <v>0</v>
      </c>
    </row>
    <row r="32" spans="1:6" x14ac:dyDescent="0.25">
      <c r="A32" s="4" t="s">
        <v>28</v>
      </c>
      <c r="B32" s="25">
        <v>38.83</v>
      </c>
      <c r="C32" s="5">
        <v>11</v>
      </c>
      <c r="D32" s="6">
        <f t="shared" si="0"/>
        <v>427.13</v>
      </c>
      <c r="E32" s="7"/>
      <c r="F32" s="20">
        <f t="shared" si="1"/>
        <v>0</v>
      </c>
    </row>
    <row r="33" spans="1:6" x14ac:dyDescent="0.25">
      <c r="A33" s="4" t="s">
        <v>29</v>
      </c>
      <c r="B33" s="25">
        <v>32.81</v>
      </c>
      <c r="C33" s="5">
        <v>6</v>
      </c>
      <c r="D33" s="6">
        <f t="shared" si="0"/>
        <v>196.86</v>
      </c>
      <c r="E33" s="7"/>
      <c r="F33" s="20">
        <f t="shared" si="1"/>
        <v>0</v>
      </c>
    </row>
    <row r="34" spans="1:6" x14ac:dyDescent="0.25">
      <c r="A34" s="4" t="s">
        <v>30</v>
      </c>
      <c r="B34" s="25">
        <v>24.85</v>
      </c>
      <c r="C34" s="5">
        <v>6</v>
      </c>
      <c r="D34" s="6">
        <f t="shared" si="0"/>
        <v>149.10000000000002</v>
      </c>
      <c r="E34" s="7"/>
      <c r="F34" s="20">
        <f t="shared" si="1"/>
        <v>0</v>
      </c>
    </row>
    <row r="35" spans="1:6" x14ac:dyDescent="0.25">
      <c r="A35" s="4" t="s">
        <v>31</v>
      </c>
      <c r="B35" s="25">
        <v>34.25</v>
      </c>
      <c r="C35" s="5">
        <v>6</v>
      </c>
      <c r="D35" s="6">
        <f t="shared" si="0"/>
        <v>205.5</v>
      </c>
      <c r="E35" s="7"/>
      <c r="F35" s="20">
        <f t="shared" si="1"/>
        <v>0</v>
      </c>
    </row>
    <row r="36" spans="1:6" x14ac:dyDescent="0.25">
      <c r="A36" s="4" t="s">
        <v>32</v>
      </c>
      <c r="B36" s="25">
        <v>12.09</v>
      </c>
      <c r="C36" s="5">
        <v>9</v>
      </c>
      <c r="D36" s="6">
        <f t="shared" si="0"/>
        <v>108.81</v>
      </c>
      <c r="E36" s="7"/>
      <c r="F36" s="20">
        <f t="shared" si="1"/>
        <v>0</v>
      </c>
    </row>
    <row r="37" spans="1:6" x14ac:dyDescent="0.25">
      <c r="A37" s="4" t="s">
        <v>33</v>
      </c>
      <c r="B37" s="25">
        <v>7.6</v>
      </c>
      <c r="C37" s="5">
        <v>15</v>
      </c>
      <c r="D37" s="6">
        <f t="shared" si="0"/>
        <v>114</v>
      </c>
      <c r="E37" s="7"/>
      <c r="F37" s="20">
        <f t="shared" si="1"/>
        <v>0</v>
      </c>
    </row>
    <row r="38" spans="1:6" x14ac:dyDescent="0.25">
      <c r="A38" s="4" t="s">
        <v>34</v>
      </c>
      <c r="B38" s="25">
        <v>10.98</v>
      </c>
      <c r="C38" s="5">
        <v>6</v>
      </c>
      <c r="D38" s="6">
        <f t="shared" si="0"/>
        <v>65.88</v>
      </c>
      <c r="E38" s="7"/>
      <c r="F38" s="20">
        <f t="shared" si="1"/>
        <v>0</v>
      </c>
    </row>
    <row r="39" spans="1:6" x14ac:dyDescent="0.25">
      <c r="A39" s="4" t="s">
        <v>35</v>
      </c>
      <c r="B39" s="25">
        <v>88.68</v>
      </c>
      <c r="C39" s="5">
        <v>4</v>
      </c>
      <c r="D39" s="6">
        <f t="shared" si="0"/>
        <v>354.72</v>
      </c>
      <c r="E39" s="7"/>
      <c r="F39" s="20">
        <f t="shared" si="1"/>
        <v>0</v>
      </c>
    </row>
    <row r="40" spans="1:6" x14ac:dyDescent="0.25">
      <c r="A40" s="4" t="s">
        <v>36</v>
      </c>
      <c r="B40" s="25">
        <v>154.84</v>
      </c>
      <c r="C40" s="5">
        <v>4</v>
      </c>
      <c r="D40" s="6">
        <f t="shared" si="0"/>
        <v>619.36</v>
      </c>
      <c r="E40" s="7"/>
      <c r="F40" s="20">
        <f t="shared" si="1"/>
        <v>0</v>
      </c>
    </row>
    <row r="41" spans="1:6" x14ac:dyDescent="0.25">
      <c r="A41" s="4" t="s">
        <v>37</v>
      </c>
      <c r="B41" s="25">
        <v>2.96</v>
      </c>
      <c r="C41" s="8">
        <v>36</v>
      </c>
      <c r="D41" s="6">
        <f t="shared" si="0"/>
        <v>106.56</v>
      </c>
      <c r="E41" s="7"/>
      <c r="F41" s="20">
        <f t="shared" si="1"/>
        <v>0</v>
      </c>
    </row>
    <row r="42" spans="1:6" x14ac:dyDescent="0.25">
      <c r="A42" s="4" t="s">
        <v>38</v>
      </c>
      <c r="B42" s="25">
        <v>194.53</v>
      </c>
      <c r="C42" s="5">
        <v>11</v>
      </c>
      <c r="D42" s="6">
        <f t="shared" si="0"/>
        <v>2139.83</v>
      </c>
      <c r="E42" s="7"/>
      <c r="F42" s="20">
        <f t="shared" si="1"/>
        <v>0</v>
      </c>
    </row>
    <row r="43" spans="1:6" x14ac:dyDescent="0.25">
      <c r="A43" s="4" t="s">
        <v>39</v>
      </c>
      <c r="B43" s="25">
        <v>29.52</v>
      </c>
      <c r="C43" s="5">
        <v>10</v>
      </c>
      <c r="D43" s="6">
        <f t="shared" si="0"/>
        <v>295.2</v>
      </c>
      <c r="E43" s="7"/>
      <c r="F43" s="20">
        <f t="shared" si="1"/>
        <v>0</v>
      </c>
    </row>
    <row r="44" spans="1:6" x14ac:dyDescent="0.25">
      <c r="A44" s="4" t="s">
        <v>40</v>
      </c>
      <c r="B44" s="25">
        <v>17.600000000000001</v>
      </c>
      <c r="C44" s="5">
        <v>17</v>
      </c>
      <c r="D44" s="6">
        <f t="shared" si="0"/>
        <v>299.20000000000005</v>
      </c>
      <c r="E44" s="7"/>
      <c r="F44" s="20">
        <f t="shared" si="1"/>
        <v>0</v>
      </c>
    </row>
    <row r="45" spans="1:6" x14ac:dyDescent="0.25">
      <c r="A45" s="4" t="s">
        <v>41</v>
      </c>
      <c r="B45" s="25">
        <v>13.72</v>
      </c>
      <c r="C45" s="5">
        <v>18</v>
      </c>
      <c r="D45" s="6">
        <f t="shared" si="0"/>
        <v>246.96</v>
      </c>
      <c r="E45" s="7"/>
      <c r="F45" s="20">
        <f t="shared" si="1"/>
        <v>0</v>
      </c>
    </row>
    <row r="46" spans="1:6" x14ac:dyDescent="0.25">
      <c r="A46" s="4" t="s">
        <v>42</v>
      </c>
      <c r="B46" s="25">
        <v>21.48</v>
      </c>
      <c r="C46" s="5">
        <v>3</v>
      </c>
      <c r="D46" s="6">
        <f t="shared" si="0"/>
        <v>64.44</v>
      </c>
      <c r="E46" s="7"/>
      <c r="F46" s="20">
        <f t="shared" si="1"/>
        <v>0</v>
      </c>
    </row>
    <row r="47" spans="1:6" x14ac:dyDescent="0.25">
      <c r="A47" s="4" t="s">
        <v>43</v>
      </c>
      <c r="B47" s="25">
        <v>73.69</v>
      </c>
      <c r="C47" s="5">
        <v>3</v>
      </c>
      <c r="D47" s="6">
        <f t="shared" si="0"/>
        <v>221.07</v>
      </c>
      <c r="E47" s="7"/>
      <c r="F47" s="20">
        <f t="shared" si="1"/>
        <v>0</v>
      </c>
    </row>
    <row r="48" spans="1:6" x14ac:dyDescent="0.25">
      <c r="A48" s="4" t="s">
        <v>44</v>
      </c>
      <c r="B48" s="25">
        <v>65.44</v>
      </c>
      <c r="C48" s="5">
        <v>3</v>
      </c>
      <c r="D48" s="6">
        <f t="shared" si="0"/>
        <v>196.32</v>
      </c>
      <c r="E48" s="7"/>
      <c r="F48" s="20">
        <f t="shared" si="1"/>
        <v>0</v>
      </c>
    </row>
    <row r="49" spans="1:6" x14ac:dyDescent="0.25">
      <c r="A49" s="4" t="s">
        <v>45</v>
      </c>
      <c r="B49" s="25">
        <v>39.35</v>
      </c>
      <c r="C49" s="5">
        <v>4</v>
      </c>
      <c r="D49" s="6">
        <f t="shared" si="0"/>
        <v>157.4</v>
      </c>
      <c r="E49" s="7"/>
      <c r="F49" s="20">
        <f t="shared" si="1"/>
        <v>0</v>
      </c>
    </row>
    <row r="50" spans="1:6" x14ac:dyDescent="0.25">
      <c r="A50" s="4" t="s">
        <v>46</v>
      </c>
      <c r="B50" s="25">
        <v>38.19</v>
      </c>
      <c r="C50" s="5">
        <v>6</v>
      </c>
      <c r="D50" s="6">
        <f t="shared" si="0"/>
        <v>229.14</v>
      </c>
      <c r="E50" s="7"/>
      <c r="F50" s="20">
        <f t="shared" si="1"/>
        <v>0</v>
      </c>
    </row>
    <row r="51" spans="1:6" x14ac:dyDescent="0.25">
      <c r="A51" s="4" t="s">
        <v>47</v>
      </c>
      <c r="B51" s="25">
        <v>11.55</v>
      </c>
      <c r="C51" s="5">
        <v>3</v>
      </c>
      <c r="D51" s="6">
        <f t="shared" si="0"/>
        <v>34.650000000000006</v>
      </c>
      <c r="E51" s="7"/>
      <c r="F51" s="20">
        <f t="shared" si="1"/>
        <v>0</v>
      </c>
    </row>
    <row r="52" spans="1:6" x14ac:dyDescent="0.25">
      <c r="A52" s="4" t="s">
        <v>48</v>
      </c>
      <c r="B52" s="25">
        <v>73.430000000000007</v>
      </c>
      <c r="C52" s="5">
        <v>7</v>
      </c>
      <c r="D52" s="6">
        <f t="shared" si="0"/>
        <v>514.01</v>
      </c>
      <c r="E52" s="7"/>
      <c r="F52" s="20">
        <f t="shared" si="1"/>
        <v>0</v>
      </c>
    </row>
    <row r="53" spans="1:6" x14ac:dyDescent="0.25">
      <c r="A53" s="4" t="s">
        <v>49</v>
      </c>
      <c r="B53" s="25">
        <v>140.66999999999999</v>
      </c>
      <c r="C53" s="5">
        <v>7</v>
      </c>
      <c r="D53" s="6">
        <f t="shared" si="0"/>
        <v>984.68999999999994</v>
      </c>
      <c r="E53" s="7"/>
      <c r="F53" s="20">
        <f t="shared" si="1"/>
        <v>0</v>
      </c>
    </row>
    <row r="54" spans="1:6" x14ac:dyDescent="0.25">
      <c r="A54" s="4" t="s">
        <v>50</v>
      </c>
      <c r="B54" s="25">
        <v>32.97</v>
      </c>
      <c r="C54" s="8">
        <v>7</v>
      </c>
      <c r="D54" s="6">
        <f t="shared" si="0"/>
        <v>230.79</v>
      </c>
      <c r="E54" s="7"/>
      <c r="F54" s="20">
        <f t="shared" si="1"/>
        <v>0</v>
      </c>
    </row>
    <row r="55" spans="1:6" x14ac:dyDescent="0.25">
      <c r="A55" s="4" t="s">
        <v>51</v>
      </c>
      <c r="B55" s="25">
        <v>41.56</v>
      </c>
      <c r="C55" s="8">
        <v>7</v>
      </c>
      <c r="D55" s="6">
        <f t="shared" si="0"/>
        <v>290.92</v>
      </c>
      <c r="E55" s="7"/>
      <c r="F55" s="20">
        <f t="shared" si="1"/>
        <v>0</v>
      </c>
    </row>
    <row r="56" spans="1:6" x14ac:dyDescent="0.25">
      <c r="A56" s="4" t="s">
        <v>52</v>
      </c>
      <c r="B56" s="25">
        <v>68.94</v>
      </c>
      <c r="C56" s="8">
        <v>9</v>
      </c>
      <c r="D56" s="6">
        <f t="shared" si="0"/>
        <v>620.46</v>
      </c>
      <c r="E56" s="7"/>
      <c r="F56" s="20">
        <f t="shared" si="1"/>
        <v>0</v>
      </c>
    </row>
    <row r="57" spans="1:6" x14ac:dyDescent="0.25">
      <c r="A57" s="4" t="s">
        <v>53</v>
      </c>
      <c r="B57" s="25">
        <v>8.16</v>
      </c>
      <c r="C57" s="8">
        <v>9</v>
      </c>
      <c r="D57" s="6">
        <f t="shared" si="0"/>
        <v>73.44</v>
      </c>
      <c r="E57" s="7"/>
      <c r="F57" s="20">
        <f t="shared" si="1"/>
        <v>0</v>
      </c>
    </row>
    <row r="58" spans="1:6" x14ac:dyDescent="0.25">
      <c r="A58" s="4" t="s">
        <v>54</v>
      </c>
      <c r="B58" s="25">
        <v>53.27</v>
      </c>
      <c r="C58" s="8">
        <v>2</v>
      </c>
      <c r="D58" s="6">
        <f t="shared" si="0"/>
        <v>106.54</v>
      </c>
      <c r="E58" s="7"/>
      <c r="F58" s="20">
        <f t="shared" si="1"/>
        <v>0</v>
      </c>
    </row>
    <row r="59" spans="1:6" x14ac:dyDescent="0.25">
      <c r="A59" s="4" t="s">
        <v>55</v>
      </c>
      <c r="B59" s="25">
        <v>26.8</v>
      </c>
      <c r="C59" s="8">
        <v>4</v>
      </c>
      <c r="D59" s="6">
        <f t="shared" si="0"/>
        <v>107.2</v>
      </c>
      <c r="E59" s="7"/>
      <c r="F59" s="20">
        <f t="shared" si="1"/>
        <v>0</v>
      </c>
    </row>
    <row r="60" spans="1:6" x14ac:dyDescent="0.25">
      <c r="A60" s="4" t="s">
        <v>56</v>
      </c>
      <c r="B60" s="25">
        <v>27.84</v>
      </c>
      <c r="C60" s="8">
        <v>4</v>
      </c>
      <c r="D60" s="6">
        <f t="shared" si="0"/>
        <v>111.36</v>
      </c>
      <c r="E60" s="7"/>
      <c r="F60" s="20">
        <f t="shared" si="1"/>
        <v>0</v>
      </c>
    </row>
    <row r="61" spans="1:6" x14ac:dyDescent="0.25">
      <c r="A61" s="4" t="s">
        <v>57</v>
      </c>
      <c r="B61" s="25">
        <v>9.1999999999999993</v>
      </c>
      <c r="C61" s="8">
        <v>10</v>
      </c>
      <c r="D61" s="6">
        <f t="shared" si="0"/>
        <v>92</v>
      </c>
      <c r="E61" s="7"/>
      <c r="F61" s="20">
        <f t="shared" si="1"/>
        <v>0</v>
      </c>
    </row>
    <row r="62" spans="1:6" x14ac:dyDescent="0.25">
      <c r="A62" s="4" t="s">
        <v>58</v>
      </c>
      <c r="B62" s="25">
        <v>237.26</v>
      </c>
      <c r="C62" s="8">
        <v>9</v>
      </c>
      <c r="D62" s="6">
        <f t="shared" si="0"/>
        <v>2135.34</v>
      </c>
      <c r="E62" s="7"/>
      <c r="F62" s="20">
        <f t="shared" si="1"/>
        <v>0</v>
      </c>
    </row>
    <row r="63" spans="1:6" x14ac:dyDescent="0.25">
      <c r="A63" s="4" t="s">
        <v>59</v>
      </c>
      <c r="B63" s="25">
        <v>11.68</v>
      </c>
      <c r="C63" s="8">
        <v>4</v>
      </c>
      <c r="D63" s="6">
        <f t="shared" si="0"/>
        <v>46.72</v>
      </c>
      <c r="E63" s="7"/>
      <c r="F63" s="20">
        <f t="shared" si="1"/>
        <v>0</v>
      </c>
    </row>
    <row r="64" spans="1:6" x14ac:dyDescent="0.25">
      <c r="A64" s="4" t="s">
        <v>60</v>
      </c>
      <c r="B64" s="25">
        <v>43.57</v>
      </c>
      <c r="C64" s="8">
        <v>8</v>
      </c>
      <c r="D64" s="6">
        <f t="shared" si="0"/>
        <v>348.56</v>
      </c>
      <c r="E64" s="7"/>
      <c r="F64" s="20">
        <f t="shared" si="1"/>
        <v>0</v>
      </c>
    </row>
    <row r="65" spans="1:6" x14ac:dyDescent="0.25">
      <c r="A65" s="4" t="s">
        <v>61</v>
      </c>
      <c r="B65" s="25">
        <v>59.79</v>
      </c>
      <c r="C65" s="8">
        <v>2</v>
      </c>
      <c r="D65" s="6">
        <f t="shared" si="0"/>
        <v>119.58</v>
      </c>
      <c r="E65" s="7"/>
      <c r="F65" s="20">
        <f t="shared" si="1"/>
        <v>0</v>
      </c>
    </row>
    <row r="66" spans="1:6" x14ac:dyDescent="0.25">
      <c r="A66" s="4" t="s">
        <v>62</v>
      </c>
      <c r="B66" s="25">
        <v>79.650000000000006</v>
      </c>
      <c r="C66" s="8">
        <v>2</v>
      </c>
      <c r="D66" s="6">
        <f t="shared" si="0"/>
        <v>159.30000000000001</v>
      </c>
      <c r="E66" s="7"/>
      <c r="F66" s="20">
        <f t="shared" si="1"/>
        <v>0</v>
      </c>
    </row>
    <row r="67" spans="1:6" x14ac:dyDescent="0.25">
      <c r="A67" s="4" t="s">
        <v>63</v>
      </c>
      <c r="B67" s="25">
        <v>2.96</v>
      </c>
      <c r="C67" s="8">
        <v>4</v>
      </c>
      <c r="D67" s="6">
        <f t="shared" si="0"/>
        <v>11.84</v>
      </c>
      <c r="E67" s="7"/>
      <c r="F67" s="20">
        <f t="shared" si="1"/>
        <v>0</v>
      </c>
    </row>
    <row r="68" spans="1:6" x14ac:dyDescent="0.25">
      <c r="A68" s="4" t="s">
        <v>64</v>
      </c>
      <c r="B68" s="25">
        <v>117.79</v>
      </c>
      <c r="C68" s="9">
        <v>6</v>
      </c>
      <c r="D68" s="6">
        <f t="shared" si="0"/>
        <v>706.74</v>
      </c>
      <c r="E68" s="7"/>
      <c r="F68" s="20">
        <f t="shared" si="1"/>
        <v>0</v>
      </c>
    </row>
    <row r="69" spans="1:6" x14ac:dyDescent="0.25">
      <c r="A69" s="4" t="s">
        <v>65</v>
      </c>
      <c r="B69" s="25">
        <v>75.540000000000006</v>
      </c>
      <c r="C69" s="8">
        <v>6</v>
      </c>
      <c r="D69" s="6">
        <f t="shared" si="0"/>
        <v>453.24</v>
      </c>
      <c r="E69" s="7"/>
      <c r="F69" s="20">
        <f t="shared" si="1"/>
        <v>0</v>
      </c>
    </row>
    <row r="70" spans="1:6" x14ac:dyDescent="0.25">
      <c r="A70" s="4" t="s">
        <v>66</v>
      </c>
      <c r="B70" s="25">
        <v>265.70999999999998</v>
      </c>
      <c r="C70" s="9">
        <v>5</v>
      </c>
      <c r="D70" s="6">
        <f t="shared" si="0"/>
        <v>1328.55</v>
      </c>
      <c r="E70" s="7"/>
      <c r="F70" s="20">
        <f t="shared" si="1"/>
        <v>0</v>
      </c>
    </row>
    <row r="71" spans="1:6" x14ac:dyDescent="0.25">
      <c r="A71" s="4" t="s">
        <v>67</v>
      </c>
      <c r="B71" s="25">
        <v>224</v>
      </c>
      <c r="C71" s="9">
        <v>6</v>
      </c>
      <c r="D71" s="6">
        <f t="shared" si="0"/>
        <v>1344</v>
      </c>
      <c r="E71" s="7"/>
      <c r="F71" s="20">
        <f t="shared" si="1"/>
        <v>0</v>
      </c>
    </row>
    <row r="72" spans="1:6" x14ac:dyDescent="0.25">
      <c r="A72" s="4" t="s">
        <v>68</v>
      </c>
      <c r="B72" s="25">
        <v>2.96</v>
      </c>
      <c r="C72" s="8">
        <v>4</v>
      </c>
      <c r="D72" s="6">
        <f t="shared" si="0"/>
        <v>11.84</v>
      </c>
      <c r="E72" s="7"/>
      <c r="F72" s="20">
        <f t="shared" si="1"/>
        <v>0</v>
      </c>
    </row>
    <row r="73" spans="1:6" x14ac:dyDescent="0.25">
      <c r="A73" s="4" t="s">
        <v>69</v>
      </c>
      <c r="B73" s="25">
        <v>143.85</v>
      </c>
      <c r="C73" s="10">
        <v>11</v>
      </c>
      <c r="D73" s="6">
        <f t="shared" si="0"/>
        <v>1582.35</v>
      </c>
      <c r="E73" s="7"/>
      <c r="F73" s="20">
        <f t="shared" si="1"/>
        <v>0</v>
      </c>
    </row>
    <row r="74" spans="1:6" x14ac:dyDescent="0.25">
      <c r="A74" s="4" t="s">
        <v>70</v>
      </c>
      <c r="B74" s="25">
        <v>105.75</v>
      </c>
      <c r="C74" s="10">
        <v>6</v>
      </c>
      <c r="D74" s="6">
        <f t="shared" si="0"/>
        <v>634.5</v>
      </c>
      <c r="E74" s="7"/>
      <c r="F74" s="20">
        <f t="shared" si="1"/>
        <v>0</v>
      </c>
    </row>
    <row r="75" spans="1:6" x14ac:dyDescent="0.25">
      <c r="A75" s="4" t="s">
        <v>71</v>
      </c>
      <c r="B75" s="26">
        <v>1564.87</v>
      </c>
      <c r="C75" s="10">
        <v>1</v>
      </c>
      <c r="D75" s="6">
        <f t="shared" si="0"/>
        <v>1564.87</v>
      </c>
      <c r="E75" s="7"/>
      <c r="F75" s="20">
        <f t="shared" si="1"/>
        <v>0</v>
      </c>
    </row>
    <row r="76" spans="1:6" x14ac:dyDescent="0.25">
      <c r="A76" s="4" t="s">
        <v>72</v>
      </c>
      <c r="B76" s="25">
        <v>405</v>
      </c>
      <c r="C76" s="10">
        <v>1</v>
      </c>
      <c r="D76" s="6">
        <f t="shared" si="0"/>
        <v>405</v>
      </c>
      <c r="E76" s="7"/>
      <c r="F76" s="20">
        <f t="shared" si="1"/>
        <v>0</v>
      </c>
    </row>
    <row r="77" spans="1:6" x14ac:dyDescent="0.25">
      <c r="A77" s="4" t="s">
        <v>73</v>
      </c>
      <c r="B77" s="25">
        <v>405</v>
      </c>
      <c r="C77" s="10">
        <v>1</v>
      </c>
      <c r="D77" s="6">
        <f t="shared" ref="D77:D136" si="2">B77*C77</f>
        <v>405</v>
      </c>
      <c r="E77" s="7"/>
      <c r="F77" s="20">
        <f t="shared" ref="F77:F136" si="3">C77*E77</f>
        <v>0</v>
      </c>
    </row>
    <row r="78" spans="1:6" x14ac:dyDescent="0.25">
      <c r="A78" s="4" t="s">
        <v>74</v>
      </c>
      <c r="B78" s="25">
        <v>405</v>
      </c>
      <c r="C78" s="10">
        <v>1</v>
      </c>
      <c r="D78" s="6">
        <f t="shared" si="2"/>
        <v>405</v>
      </c>
      <c r="E78" s="7"/>
      <c r="F78" s="20">
        <f t="shared" si="3"/>
        <v>0</v>
      </c>
    </row>
    <row r="79" spans="1:6" x14ac:dyDescent="0.25">
      <c r="A79" s="4" t="s">
        <v>75</v>
      </c>
      <c r="B79" s="25">
        <v>405</v>
      </c>
      <c r="C79" s="10">
        <v>1</v>
      </c>
      <c r="D79" s="6">
        <f t="shared" si="2"/>
        <v>405</v>
      </c>
      <c r="E79" s="7"/>
      <c r="F79" s="20">
        <f t="shared" si="3"/>
        <v>0</v>
      </c>
    </row>
    <row r="80" spans="1:6" x14ac:dyDescent="0.25">
      <c r="A80" s="4" t="s">
        <v>76</v>
      </c>
      <c r="B80" s="25">
        <v>405</v>
      </c>
      <c r="C80" s="10">
        <v>1</v>
      </c>
      <c r="D80" s="6">
        <f t="shared" si="2"/>
        <v>405</v>
      </c>
      <c r="E80" s="7"/>
      <c r="F80" s="20">
        <f t="shared" si="3"/>
        <v>0</v>
      </c>
    </row>
    <row r="81" spans="1:6" x14ac:dyDescent="0.25">
      <c r="A81" s="4" t="s">
        <v>77</v>
      </c>
      <c r="B81" s="25">
        <v>405</v>
      </c>
      <c r="C81" s="10">
        <v>1</v>
      </c>
      <c r="D81" s="6">
        <f t="shared" si="2"/>
        <v>405</v>
      </c>
      <c r="E81" s="7"/>
      <c r="F81" s="20">
        <f t="shared" si="3"/>
        <v>0</v>
      </c>
    </row>
    <row r="82" spans="1:6" x14ac:dyDescent="0.25">
      <c r="A82" s="4" t="s">
        <v>78</v>
      </c>
      <c r="B82" s="25">
        <v>405</v>
      </c>
      <c r="C82" s="10">
        <v>1</v>
      </c>
      <c r="D82" s="6">
        <f t="shared" si="2"/>
        <v>405</v>
      </c>
      <c r="E82" s="7"/>
      <c r="F82" s="20">
        <f t="shared" si="3"/>
        <v>0</v>
      </c>
    </row>
    <row r="83" spans="1:6" x14ac:dyDescent="0.25">
      <c r="A83" s="4" t="s">
        <v>79</v>
      </c>
      <c r="B83" s="25">
        <v>405</v>
      </c>
      <c r="C83" s="10">
        <v>1</v>
      </c>
      <c r="D83" s="6">
        <f t="shared" si="2"/>
        <v>405</v>
      </c>
      <c r="E83" s="7"/>
      <c r="F83" s="20">
        <f t="shared" si="3"/>
        <v>0</v>
      </c>
    </row>
    <row r="84" spans="1:6" x14ac:dyDescent="0.25">
      <c r="A84" s="4" t="s">
        <v>80</v>
      </c>
      <c r="B84" s="25">
        <v>1166.6099999999999</v>
      </c>
      <c r="C84" s="10">
        <v>1</v>
      </c>
      <c r="D84" s="6">
        <f t="shared" si="2"/>
        <v>1166.6099999999999</v>
      </c>
      <c r="E84" s="7"/>
      <c r="F84" s="20">
        <f t="shared" si="3"/>
        <v>0</v>
      </c>
    </row>
    <row r="85" spans="1:6" x14ac:dyDescent="0.25">
      <c r="A85" s="4" t="s">
        <v>81</v>
      </c>
      <c r="B85" s="25">
        <v>633.79</v>
      </c>
      <c r="C85" s="10">
        <v>1</v>
      </c>
      <c r="D85" s="6">
        <f t="shared" si="2"/>
        <v>633.79</v>
      </c>
      <c r="E85" s="7"/>
      <c r="F85" s="20">
        <f t="shared" si="3"/>
        <v>0</v>
      </c>
    </row>
    <row r="86" spans="1:6" x14ac:dyDescent="0.25">
      <c r="A86" s="4" t="s">
        <v>82</v>
      </c>
      <c r="B86" s="25">
        <v>113.53</v>
      </c>
      <c r="C86" s="10">
        <v>1</v>
      </c>
      <c r="D86" s="6">
        <f t="shared" si="2"/>
        <v>113.53</v>
      </c>
      <c r="E86" s="7"/>
      <c r="F86" s="20">
        <f t="shared" si="3"/>
        <v>0</v>
      </c>
    </row>
    <row r="87" spans="1:6" x14ac:dyDescent="0.25">
      <c r="A87" s="4" t="s">
        <v>83</v>
      </c>
      <c r="B87" s="25">
        <v>102.14</v>
      </c>
      <c r="C87" s="10">
        <v>1</v>
      </c>
      <c r="D87" s="6">
        <f t="shared" si="2"/>
        <v>102.14</v>
      </c>
      <c r="E87" s="7"/>
      <c r="F87" s="20">
        <f t="shared" si="3"/>
        <v>0</v>
      </c>
    </row>
    <row r="88" spans="1:6" x14ac:dyDescent="0.25">
      <c r="A88" s="4" t="s">
        <v>84</v>
      </c>
      <c r="B88" s="25">
        <v>88.67</v>
      </c>
      <c r="C88" s="10">
        <v>1</v>
      </c>
      <c r="D88" s="6">
        <f t="shared" si="2"/>
        <v>88.67</v>
      </c>
      <c r="E88" s="7"/>
      <c r="F88" s="20">
        <f t="shared" si="3"/>
        <v>0</v>
      </c>
    </row>
    <row r="89" spans="1:6" x14ac:dyDescent="0.25">
      <c r="A89" s="4" t="s">
        <v>85</v>
      </c>
      <c r="B89" s="25">
        <v>159.41</v>
      </c>
      <c r="C89" s="10">
        <v>1</v>
      </c>
      <c r="D89" s="6">
        <f t="shared" si="2"/>
        <v>159.41</v>
      </c>
      <c r="E89" s="7"/>
      <c r="F89" s="20">
        <f t="shared" si="3"/>
        <v>0</v>
      </c>
    </row>
    <row r="90" spans="1:6" x14ac:dyDescent="0.25">
      <c r="A90" s="4" t="s">
        <v>86</v>
      </c>
      <c r="B90" s="25">
        <v>162.68</v>
      </c>
      <c r="C90" s="10">
        <v>1</v>
      </c>
      <c r="D90" s="6">
        <f t="shared" si="2"/>
        <v>162.68</v>
      </c>
      <c r="E90" s="7"/>
      <c r="F90" s="20">
        <f t="shared" si="3"/>
        <v>0</v>
      </c>
    </row>
    <row r="91" spans="1:6" x14ac:dyDescent="0.25">
      <c r="A91" s="4" t="s">
        <v>87</v>
      </c>
      <c r="B91" s="25">
        <v>164.63</v>
      </c>
      <c r="C91" s="10">
        <v>1</v>
      </c>
      <c r="D91" s="6">
        <f t="shared" si="2"/>
        <v>164.63</v>
      </c>
      <c r="E91" s="7"/>
      <c r="F91" s="20">
        <f t="shared" si="3"/>
        <v>0</v>
      </c>
    </row>
    <row r="92" spans="1:6" x14ac:dyDescent="0.25">
      <c r="A92" s="4" t="s">
        <v>88</v>
      </c>
      <c r="B92" s="25">
        <v>83.48</v>
      </c>
      <c r="C92" s="11">
        <v>1</v>
      </c>
      <c r="D92" s="6">
        <f t="shared" si="2"/>
        <v>83.48</v>
      </c>
      <c r="E92" s="7"/>
      <c r="F92" s="20">
        <f t="shared" si="3"/>
        <v>0</v>
      </c>
    </row>
    <row r="93" spans="1:6" x14ac:dyDescent="0.25">
      <c r="A93" s="4" t="s">
        <v>89</v>
      </c>
      <c r="B93" s="25">
        <v>154.86000000000001</v>
      </c>
      <c r="C93" s="5">
        <v>2</v>
      </c>
      <c r="D93" s="6">
        <f t="shared" si="2"/>
        <v>309.72000000000003</v>
      </c>
      <c r="E93" s="7"/>
      <c r="F93" s="20">
        <f t="shared" si="3"/>
        <v>0</v>
      </c>
    </row>
    <row r="94" spans="1:6" x14ac:dyDescent="0.25">
      <c r="A94" s="4" t="s">
        <v>90</v>
      </c>
      <c r="B94" s="25">
        <v>93.29</v>
      </c>
      <c r="C94" s="5">
        <v>2</v>
      </c>
      <c r="D94" s="6">
        <f t="shared" si="2"/>
        <v>186.58</v>
      </c>
      <c r="E94" s="7"/>
      <c r="F94" s="20">
        <f t="shared" si="3"/>
        <v>0</v>
      </c>
    </row>
    <row r="95" spans="1:6" x14ac:dyDescent="0.25">
      <c r="A95" s="4" t="s">
        <v>91</v>
      </c>
      <c r="B95" s="25">
        <v>283.95999999999998</v>
      </c>
      <c r="C95" s="5">
        <v>2</v>
      </c>
      <c r="D95" s="6">
        <f t="shared" si="2"/>
        <v>567.91999999999996</v>
      </c>
      <c r="E95" s="7"/>
      <c r="F95" s="20">
        <f t="shared" si="3"/>
        <v>0</v>
      </c>
    </row>
    <row r="96" spans="1:6" x14ac:dyDescent="0.25">
      <c r="A96" s="4" t="s">
        <v>92</v>
      </c>
      <c r="B96" s="25">
        <v>2.96</v>
      </c>
      <c r="C96" s="8">
        <v>4</v>
      </c>
      <c r="D96" s="6">
        <f t="shared" si="2"/>
        <v>11.84</v>
      </c>
      <c r="E96" s="7"/>
      <c r="F96" s="20">
        <f t="shared" si="3"/>
        <v>0</v>
      </c>
    </row>
    <row r="97" spans="1:6" x14ac:dyDescent="0.25">
      <c r="A97" s="4" t="s">
        <v>93</v>
      </c>
      <c r="B97" s="25">
        <v>308.85000000000002</v>
      </c>
      <c r="C97" s="5">
        <v>2</v>
      </c>
      <c r="D97" s="6">
        <f t="shared" si="2"/>
        <v>617.70000000000005</v>
      </c>
      <c r="E97" s="7"/>
      <c r="F97" s="20">
        <f t="shared" si="3"/>
        <v>0</v>
      </c>
    </row>
    <row r="98" spans="1:6" x14ac:dyDescent="0.25">
      <c r="A98" s="4" t="s">
        <v>94</v>
      </c>
      <c r="B98" s="25">
        <v>11.17</v>
      </c>
      <c r="C98" s="8">
        <v>4</v>
      </c>
      <c r="D98" s="6">
        <f t="shared" si="2"/>
        <v>44.68</v>
      </c>
      <c r="E98" s="7"/>
      <c r="F98" s="20">
        <f t="shared" si="3"/>
        <v>0</v>
      </c>
    </row>
    <row r="99" spans="1:6" x14ac:dyDescent="0.25">
      <c r="A99" s="4" t="s">
        <v>95</v>
      </c>
      <c r="B99" s="25">
        <v>56.71</v>
      </c>
      <c r="C99" s="8">
        <v>2</v>
      </c>
      <c r="D99" s="6">
        <f t="shared" si="2"/>
        <v>113.42</v>
      </c>
      <c r="E99" s="7"/>
      <c r="F99" s="20">
        <f t="shared" si="3"/>
        <v>0</v>
      </c>
    </row>
    <row r="100" spans="1:6" x14ac:dyDescent="0.25">
      <c r="A100" s="4" t="s">
        <v>96</v>
      </c>
      <c r="B100" s="25">
        <v>103.51</v>
      </c>
      <c r="C100" s="8">
        <v>2</v>
      </c>
      <c r="D100" s="6">
        <f t="shared" si="2"/>
        <v>207.02</v>
      </c>
      <c r="E100" s="7"/>
      <c r="F100" s="20">
        <f t="shared" si="3"/>
        <v>0</v>
      </c>
    </row>
    <row r="101" spans="1:6" x14ac:dyDescent="0.25">
      <c r="A101" s="4" t="s">
        <v>97</v>
      </c>
      <c r="B101" s="25">
        <v>50.3</v>
      </c>
      <c r="C101" s="8">
        <v>2</v>
      </c>
      <c r="D101" s="6">
        <f t="shared" si="2"/>
        <v>100.6</v>
      </c>
      <c r="E101" s="7"/>
      <c r="F101" s="20">
        <f t="shared" si="3"/>
        <v>0</v>
      </c>
    </row>
    <row r="102" spans="1:6" x14ac:dyDescent="0.25">
      <c r="A102" s="4" t="s">
        <v>98</v>
      </c>
      <c r="B102" s="25">
        <v>19.93</v>
      </c>
      <c r="C102" s="5">
        <v>4</v>
      </c>
      <c r="D102" s="6">
        <f t="shared" si="2"/>
        <v>79.72</v>
      </c>
      <c r="E102" s="7"/>
      <c r="F102" s="20">
        <f t="shared" si="3"/>
        <v>0</v>
      </c>
    </row>
    <row r="103" spans="1:6" x14ac:dyDescent="0.25">
      <c r="A103" s="4" t="s">
        <v>99</v>
      </c>
      <c r="B103" s="25">
        <v>46.7</v>
      </c>
      <c r="C103" s="5">
        <v>3</v>
      </c>
      <c r="D103" s="6">
        <f t="shared" si="2"/>
        <v>140.10000000000002</v>
      </c>
      <c r="E103" s="7"/>
      <c r="F103" s="20">
        <f t="shared" si="3"/>
        <v>0</v>
      </c>
    </row>
    <row r="104" spans="1:6" x14ac:dyDescent="0.25">
      <c r="A104" s="4" t="s">
        <v>100</v>
      </c>
      <c r="B104" s="25">
        <v>16.22</v>
      </c>
      <c r="C104" s="5">
        <v>8</v>
      </c>
      <c r="D104" s="6">
        <f t="shared" si="2"/>
        <v>129.76</v>
      </c>
      <c r="E104" s="7"/>
      <c r="F104" s="20">
        <f t="shared" si="3"/>
        <v>0</v>
      </c>
    </row>
    <row r="105" spans="1:6" x14ac:dyDescent="0.25">
      <c r="A105" s="4" t="s">
        <v>101</v>
      </c>
      <c r="B105" s="25">
        <v>172.08</v>
      </c>
      <c r="C105" s="5">
        <v>5</v>
      </c>
      <c r="D105" s="6">
        <f t="shared" si="2"/>
        <v>860.40000000000009</v>
      </c>
      <c r="E105" s="7"/>
      <c r="F105" s="20">
        <f t="shared" si="3"/>
        <v>0</v>
      </c>
    </row>
    <row r="106" spans="1:6" x14ac:dyDescent="0.25">
      <c r="A106" s="4" t="s">
        <v>102</v>
      </c>
      <c r="B106" s="25">
        <v>168.56</v>
      </c>
      <c r="C106" s="8">
        <v>9</v>
      </c>
      <c r="D106" s="6">
        <f t="shared" si="2"/>
        <v>1517.04</v>
      </c>
      <c r="E106" s="7"/>
      <c r="F106" s="20">
        <f t="shared" si="3"/>
        <v>0</v>
      </c>
    </row>
    <row r="107" spans="1:6" x14ac:dyDescent="0.25">
      <c r="A107" s="4" t="s">
        <v>99</v>
      </c>
      <c r="B107" s="25">
        <v>46.7</v>
      </c>
      <c r="C107" s="5">
        <v>1</v>
      </c>
      <c r="D107" s="6">
        <f t="shared" si="2"/>
        <v>46.7</v>
      </c>
      <c r="E107" s="7"/>
      <c r="F107" s="20">
        <f t="shared" si="3"/>
        <v>0</v>
      </c>
    </row>
    <row r="108" spans="1:6" x14ac:dyDescent="0.25">
      <c r="A108" s="4" t="s">
        <v>103</v>
      </c>
      <c r="B108" s="25">
        <v>11.88</v>
      </c>
      <c r="C108" s="5">
        <v>2</v>
      </c>
      <c r="D108" s="6">
        <f t="shared" si="2"/>
        <v>23.76</v>
      </c>
      <c r="E108" s="7"/>
      <c r="F108" s="20">
        <f t="shared" si="3"/>
        <v>0</v>
      </c>
    </row>
    <row r="109" spans="1:6" x14ac:dyDescent="0.25">
      <c r="A109" s="4" t="s">
        <v>59</v>
      </c>
      <c r="B109" s="25">
        <v>11.68</v>
      </c>
      <c r="C109" s="5">
        <v>1</v>
      </c>
      <c r="D109" s="6">
        <f t="shared" si="2"/>
        <v>11.68</v>
      </c>
      <c r="E109" s="7"/>
      <c r="F109" s="20">
        <f t="shared" si="3"/>
        <v>0</v>
      </c>
    </row>
    <row r="110" spans="1:6" x14ac:dyDescent="0.25">
      <c r="A110" s="4" t="s">
        <v>104</v>
      </c>
      <c r="B110" s="25">
        <v>22.26</v>
      </c>
      <c r="C110" s="5">
        <v>2</v>
      </c>
      <c r="D110" s="6">
        <f t="shared" si="2"/>
        <v>44.52</v>
      </c>
      <c r="E110" s="7"/>
      <c r="F110" s="20">
        <f t="shared" si="3"/>
        <v>0</v>
      </c>
    </row>
    <row r="111" spans="1:6" x14ac:dyDescent="0.25">
      <c r="A111" s="4" t="s">
        <v>105</v>
      </c>
      <c r="B111" s="25">
        <v>138.33000000000001</v>
      </c>
      <c r="C111" s="5">
        <v>2</v>
      </c>
      <c r="D111" s="6">
        <f t="shared" si="2"/>
        <v>276.66000000000003</v>
      </c>
      <c r="E111" s="7"/>
      <c r="F111" s="20">
        <f t="shared" si="3"/>
        <v>0</v>
      </c>
    </row>
    <row r="112" spans="1:6" x14ac:dyDescent="0.25">
      <c r="A112" s="4" t="s">
        <v>106</v>
      </c>
      <c r="B112" s="25">
        <v>208.94</v>
      </c>
      <c r="C112" s="5">
        <v>1</v>
      </c>
      <c r="D112" s="6">
        <f t="shared" si="2"/>
        <v>208.94</v>
      </c>
      <c r="E112" s="7"/>
      <c r="F112" s="20">
        <f t="shared" si="3"/>
        <v>0</v>
      </c>
    </row>
    <row r="113" spans="1:6" x14ac:dyDescent="0.25">
      <c r="A113" s="4" t="s">
        <v>107</v>
      </c>
      <c r="B113" s="25">
        <v>35.65</v>
      </c>
      <c r="C113" s="5">
        <v>2</v>
      </c>
      <c r="D113" s="6">
        <f t="shared" si="2"/>
        <v>71.3</v>
      </c>
      <c r="E113" s="7"/>
      <c r="F113" s="20">
        <f t="shared" si="3"/>
        <v>0</v>
      </c>
    </row>
    <row r="114" spans="1:6" x14ac:dyDescent="0.25">
      <c r="A114" s="4" t="s">
        <v>108</v>
      </c>
      <c r="B114" s="25">
        <v>67.959999999999994</v>
      </c>
      <c r="C114" s="5">
        <v>1</v>
      </c>
      <c r="D114" s="6">
        <f t="shared" si="2"/>
        <v>67.959999999999994</v>
      </c>
      <c r="E114" s="7"/>
      <c r="F114" s="20">
        <f t="shared" si="3"/>
        <v>0</v>
      </c>
    </row>
    <row r="115" spans="1:6" x14ac:dyDescent="0.25">
      <c r="A115" s="4" t="s">
        <v>109</v>
      </c>
      <c r="B115" s="25">
        <v>81.900000000000006</v>
      </c>
      <c r="C115" s="5">
        <v>1</v>
      </c>
      <c r="D115" s="6">
        <f t="shared" si="2"/>
        <v>81.900000000000006</v>
      </c>
      <c r="E115" s="7"/>
      <c r="F115" s="20">
        <f t="shared" si="3"/>
        <v>0</v>
      </c>
    </row>
    <row r="116" spans="1:6" x14ac:dyDescent="0.25">
      <c r="A116" s="4" t="s">
        <v>110</v>
      </c>
      <c r="B116" s="25">
        <v>111.67</v>
      </c>
      <c r="C116" s="5">
        <v>1</v>
      </c>
      <c r="D116" s="6">
        <f t="shared" si="2"/>
        <v>111.67</v>
      </c>
      <c r="E116" s="7"/>
      <c r="F116" s="20">
        <f t="shared" si="3"/>
        <v>0</v>
      </c>
    </row>
    <row r="117" spans="1:6" x14ac:dyDescent="0.25">
      <c r="A117" s="4" t="s">
        <v>111</v>
      </c>
      <c r="B117" s="25">
        <v>2.96</v>
      </c>
      <c r="C117" s="8">
        <v>5</v>
      </c>
      <c r="D117" s="6">
        <f t="shared" si="2"/>
        <v>14.8</v>
      </c>
      <c r="E117" s="7"/>
      <c r="F117" s="20">
        <f t="shared" si="3"/>
        <v>0</v>
      </c>
    </row>
    <row r="118" spans="1:6" x14ac:dyDescent="0.25">
      <c r="A118" s="4" t="s">
        <v>112</v>
      </c>
      <c r="B118" s="25">
        <v>33.42</v>
      </c>
      <c r="C118" s="8">
        <v>1</v>
      </c>
      <c r="D118" s="6">
        <f t="shared" si="2"/>
        <v>33.42</v>
      </c>
      <c r="E118" s="7"/>
      <c r="F118" s="20">
        <f t="shared" si="3"/>
        <v>0</v>
      </c>
    </row>
    <row r="119" spans="1:6" x14ac:dyDescent="0.25">
      <c r="A119" s="4" t="s">
        <v>13</v>
      </c>
      <c r="B119" s="25">
        <v>17.850000000000001</v>
      </c>
      <c r="C119" s="8">
        <v>1</v>
      </c>
      <c r="D119" s="6">
        <f t="shared" si="2"/>
        <v>17.850000000000001</v>
      </c>
      <c r="E119" s="7"/>
      <c r="F119" s="20">
        <f t="shared" si="3"/>
        <v>0</v>
      </c>
    </row>
    <row r="120" spans="1:6" x14ac:dyDescent="0.25">
      <c r="A120" s="4" t="s">
        <v>113</v>
      </c>
      <c r="B120" s="25">
        <v>25.33</v>
      </c>
      <c r="C120" s="8">
        <v>1</v>
      </c>
      <c r="D120" s="6">
        <f t="shared" si="2"/>
        <v>25.33</v>
      </c>
      <c r="E120" s="7"/>
      <c r="F120" s="20">
        <f t="shared" si="3"/>
        <v>0</v>
      </c>
    </row>
    <row r="121" spans="1:6" x14ac:dyDescent="0.25">
      <c r="A121" s="4" t="s">
        <v>114</v>
      </c>
      <c r="B121" s="25">
        <v>234.81</v>
      </c>
      <c r="C121" s="8">
        <v>1</v>
      </c>
      <c r="D121" s="6">
        <f t="shared" si="2"/>
        <v>234.81</v>
      </c>
      <c r="E121" s="7"/>
      <c r="F121" s="20">
        <f t="shared" si="3"/>
        <v>0</v>
      </c>
    </row>
    <row r="122" spans="1:6" x14ac:dyDescent="0.25">
      <c r="A122" s="4" t="s">
        <v>115</v>
      </c>
      <c r="B122" s="25">
        <v>91.89</v>
      </c>
      <c r="C122" s="8">
        <v>2</v>
      </c>
      <c r="D122" s="6">
        <f t="shared" si="2"/>
        <v>183.78</v>
      </c>
      <c r="E122" s="7"/>
      <c r="F122" s="20">
        <f t="shared" si="3"/>
        <v>0</v>
      </c>
    </row>
    <row r="123" spans="1:6" x14ac:dyDescent="0.25">
      <c r="A123" s="4" t="s">
        <v>116</v>
      </c>
      <c r="B123" s="25">
        <v>77.45</v>
      </c>
      <c r="C123" s="8">
        <v>1</v>
      </c>
      <c r="D123" s="6">
        <f t="shared" si="2"/>
        <v>77.45</v>
      </c>
      <c r="E123" s="7"/>
      <c r="F123" s="20">
        <f t="shared" si="3"/>
        <v>0</v>
      </c>
    </row>
    <row r="124" spans="1:6" x14ac:dyDescent="0.25">
      <c r="A124" s="4" t="s">
        <v>117</v>
      </c>
      <c r="B124" s="25">
        <v>38.909999999999997</v>
      </c>
      <c r="C124" s="8">
        <v>1</v>
      </c>
      <c r="D124" s="6">
        <f t="shared" si="2"/>
        <v>38.909999999999997</v>
      </c>
      <c r="E124" s="7"/>
      <c r="F124" s="20">
        <f t="shared" si="3"/>
        <v>0</v>
      </c>
    </row>
    <row r="125" spans="1:6" x14ac:dyDescent="0.25">
      <c r="A125" s="4" t="s">
        <v>118</v>
      </c>
      <c r="B125" s="25">
        <v>27.51</v>
      </c>
      <c r="C125" s="8">
        <v>1</v>
      </c>
      <c r="D125" s="6">
        <f t="shared" si="2"/>
        <v>27.51</v>
      </c>
      <c r="E125" s="7"/>
      <c r="F125" s="20">
        <f t="shared" si="3"/>
        <v>0</v>
      </c>
    </row>
    <row r="126" spans="1:6" x14ac:dyDescent="0.25">
      <c r="A126" s="4" t="s">
        <v>119</v>
      </c>
      <c r="B126" s="25">
        <v>241.72</v>
      </c>
      <c r="C126" s="8">
        <v>1</v>
      </c>
      <c r="D126" s="6">
        <f t="shared" si="2"/>
        <v>241.72</v>
      </c>
      <c r="E126" s="7"/>
      <c r="F126" s="20">
        <f t="shared" si="3"/>
        <v>0</v>
      </c>
    </row>
    <row r="127" spans="1:6" x14ac:dyDescent="0.25">
      <c r="A127" s="4" t="s">
        <v>120</v>
      </c>
      <c r="B127" s="25">
        <v>134.87</v>
      </c>
      <c r="C127" s="8">
        <v>1</v>
      </c>
      <c r="D127" s="6">
        <f t="shared" si="2"/>
        <v>134.87</v>
      </c>
      <c r="E127" s="7"/>
      <c r="F127" s="20">
        <f t="shared" si="3"/>
        <v>0</v>
      </c>
    </row>
    <row r="128" spans="1:6" x14ac:dyDescent="0.25">
      <c r="A128" s="4" t="s">
        <v>121</v>
      </c>
      <c r="B128" s="25">
        <v>77.45</v>
      </c>
      <c r="C128" s="8">
        <v>1</v>
      </c>
      <c r="D128" s="6">
        <f t="shared" si="2"/>
        <v>77.45</v>
      </c>
      <c r="E128" s="7"/>
      <c r="F128" s="20">
        <f t="shared" si="3"/>
        <v>0</v>
      </c>
    </row>
    <row r="129" spans="1:6" x14ac:dyDescent="0.25">
      <c r="A129" s="4" t="s">
        <v>122</v>
      </c>
      <c r="B129" s="25">
        <v>66.13</v>
      </c>
      <c r="C129" s="8">
        <v>1</v>
      </c>
      <c r="D129" s="6">
        <f t="shared" si="2"/>
        <v>66.13</v>
      </c>
      <c r="E129" s="7"/>
      <c r="F129" s="20">
        <f t="shared" si="3"/>
        <v>0</v>
      </c>
    </row>
    <row r="130" spans="1:6" x14ac:dyDescent="0.25">
      <c r="A130" s="4" t="s">
        <v>123</v>
      </c>
      <c r="B130" s="25">
        <v>50.86</v>
      </c>
      <c r="C130" s="8">
        <v>1</v>
      </c>
      <c r="D130" s="6">
        <f t="shared" si="2"/>
        <v>50.86</v>
      </c>
      <c r="E130" s="7"/>
      <c r="F130" s="20">
        <f t="shared" si="3"/>
        <v>0</v>
      </c>
    </row>
    <row r="131" spans="1:6" x14ac:dyDescent="0.25">
      <c r="A131" s="4" t="s">
        <v>124</v>
      </c>
      <c r="B131" s="25">
        <v>77.45</v>
      </c>
      <c r="C131" s="8">
        <v>1</v>
      </c>
      <c r="D131" s="6">
        <f t="shared" si="2"/>
        <v>77.45</v>
      </c>
      <c r="E131" s="7"/>
      <c r="F131" s="20">
        <f t="shared" si="3"/>
        <v>0</v>
      </c>
    </row>
    <row r="132" spans="1:6" x14ac:dyDescent="0.25">
      <c r="A132" s="4" t="s">
        <v>125</v>
      </c>
      <c r="B132" s="25">
        <v>34.99</v>
      </c>
      <c r="C132" s="8">
        <v>1</v>
      </c>
      <c r="D132" s="6">
        <f t="shared" si="2"/>
        <v>34.99</v>
      </c>
      <c r="E132" s="7"/>
      <c r="F132" s="20">
        <f t="shared" si="3"/>
        <v>0</v>
      </c>
    </row>
    <row r="133" spans="1:6" x14ac:dyDescent="0.25">
      <c r="A133" s="4" t="s">
        <v>126</v>
      </c>
      <c r="B133" s="25">
        <v>328.83</v>
      </c>
      <c r="C133" s="8">
        <v>1</v>
      </c>
      <c r="D133" s="6">
        <f t="shared" si="2"/>
        <v>328.83</v>
      </c>
      <c r="E133" s="7"/>
      <c r="F133" s="20">
        <f t="shared" si="3"/>
        <v>0</v>
      </c>
    </row>
    <row r="134" spans="1:6" x14ac:dyDescent="0.25">
      <c r="A134" s="4" t="s">
        <v>127</v>
      </c>
      <c r="B134" s="25">
        <v>190.74</v>
      </c>
      <c r="C134" s="5">
        <v>2</v>
      </c>
      <c r="D134" s="6">
        <f t="shared" si="2"/>
        <v>381.48</v>
      </c>
      <c r="E134" s="7"/>
      <c r="F134" s="20">
        <f t="shared" si="3"/>
        <v>0</v>
      </c>
    </row>
    <row r="135" spans="1:6" x14ac:dyDescent="0.25">
      <c r="A135" s="4" t="s">
        <v>128</v>
      </c>
      <c r="B135" s="25">
        <v>93.47</v>
      </c>
      <c r="C135" s="5">
        <v>2</v>
      </c>
      <c r="D135" s="6">
        <f t="shared" si="2"/>
        <v>186.94</v>
      </c>
      <c r="E135" s="7"/>
      <c r="F135" s="20">
        <f t="shared" si="3"/>
        <v>0</v>
      </c>
    </row>
    <row r="136" spans="1:6" ht="15.75" thickBot="1" x14ac:dyDescent="0.3">
      <c r="A136" s="12" t="s">
        <v>129</v>
      </c>
      <c r="B136" s="27">
        <v>184.37</v>
      </c>
      <c r="C136" s="13">
        <v>5</v>
      </c>
      <c r="D136" s="14">
        <f t="shared" si="2"/>
        <v>921.85</v>
      </c>
      <c r="E136" s="15"/>
      <c r="F136" s="30">
        <f t="shared" si="3"/>
        <v>0</v>
      </c>
    </row>
    <row r="137" spans="1:6" ht="16.5" thickBot="1" x14ac:dyDescent="0.3">
      <c r="B137" s="28"/>
      <c r="C137" s="28"/>
      <c r="D137" s="29">
        <f>SUM(D12:D136)</f>
        <v>42218.69</v>
      </c>
      <c r="E137" s="28"/>
      <c r="F137" s="31">
        <f>SUM(F12:F136)</f>
        <v>0</v>
      </c>
    </row>
    <row r="141" spans="1:6" x14ac:dyDescent="0.25">
      <c r="E141" s="32"/>
    </row>
    <row r="143" spans="1:6" x14ac:dyDescent="0.25">
      <c r="B143" s="1" t="s">
        <v>1</v>
      </c>
      <c r="C143" s="2">
        <f>D137</f>
        <v>42218.69</v>
      </c>
    </row>
    <row r="144" spans="1:6" x14ac:dyDescent="0.25">
      <c r="B144" s="1" t="s">
        <v>6</v>
      </c>
      <c r="C144" s="2">
        <f>C143*1.2</f>
        <v>50662.428</v>
      </c>
    </row>
  </sheetData>
  <mergeCells count="1">
    <mergeCell ref="A8:F9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CSdM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Ana Grau</cp:lastModifiedBy>
  <cp:lastPrinted>2025-10-09T08:03:37Z</cp:lastPrinted>
  <dcterms:created xsi:type="dcterms:W3CDTF">2024-09-03T08:30:10Z</dcterms:created>
  <dcterms:modified xsi:type="dcterms:W3CDTF">2025-12-09T14:24:09Z</dcterms:modified>
</cp:coreProperties>
</file>